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940" activeTab="0"/>
  </bookViews>
  <sheets>
    <sheet name="Correction de hauteur d'étage" sheetId="1" r:id="rId1"/>
  </sheets>
  <definedNames>
    <definedName name="_xlnm.Print_Area" localSheetId="0">'Correction de hauteur d''étage'!$A$1:$P$48</definedName>
    <definedName name="hkorr">'Correction de hauteur d''étage'!$S$8</definedName>
    <definedName name="Kategorie1">'Correction de hauteur d''étage'!$S$2</definedName>
    <definedName name="Kategorie2">'Correction de hauteur d''étage'!$S$3</definedName>
    <definedName name="Kategorie3">'Correction de hauteur d''étage'!$S$4</definedName>
    <definedName name="Kategorie4">'Correction de hauteur d''étage'!$S$5</definedName>
    <definedName name="Klima">#REF!</definedName>
    <definedName name="minergiep">#REF!</definedName>
  </definedNames>
  <calcPr fullCalcOnLoad="1"/>
</workbook>
</file>

<file path=xl/comments1.xml><?xml version="1.0" encoding="utf-8"?>
<comments xmlns="http://schemas.openxmlformats.org/spreadsheetml/2006/main">
  <authors>
    <author>Huber</author>
  </authors>
  <commentList>
    <comment ref="B15" authorId="0">
      <text>
        <r>
          <rPr>
            <sz val="8"/>
            <rFont val="Tahoma"/>
            <family val="2"/>
          </rPr>
          <t>Donnée obligatoire:
Besoins de chaleur pour le chauffage Qh,eff, avec débit d'air thermiquement actif Vth, repris du calcul selon SIA 380/1.</t>
        </r>
      </text>
    </comment>
    <comment ref="B39" authorId="0">
      <text>
        <r>
          <rPr>
            <sz val="8"/>
            <rFont val="Tahoma"/>
            <family val="2"/>
          </rPr>
          <t>Besoins de chaleur pour le chauffage Qh,corr, avec débit d'air thermiquement actif Vth, corrigés en fonction de la hauteur d'étage.
Cette valeur est à introduire dans la demande de label MINERGIE comme Qh,korr.</t>
        </r>
      </text>
    </comment>
    <comment ref="F18" authorId="0">
      <text>
        <r>
          <rPr>
            <sz val="8"/>
            <rFont val="Tahoma"/>
            <family val="2"/>
          </rPr>
          <t>Hauteur d'étage:
niveau fini – niveau fini</t>
        </r>
      </text>
    </comment>
    <comment ref="E18" authorId="0">
      <text>
        <r>
          <rPr>
            <sz val="8"/>
            <rFont val="Tahoma"/>
            <family val="2"/>
          </rPr>
          <t>Surface de référence énergétique (surface brute de plancher)</t>
        </r>
      </text>
    </comment>
    <comment ref="B19" authorId="0">
      <text>
        <r>
          <rPr>
            <sz val="8"/>
            <rFont val="Tahoma"/>
            <family val="2"/>
          </rPr>
          <t>TOUTES les surfaces de la SRE doivent être données, aussi celles dont la hauteur d'étage ne dépasse pas 3 m.
Les surfaces dont la hauteur d'étage ne dépasse pas 3 m peuvent être données toutes ensemble.</t>
        </r>
      </text>
    </comment>
    <comment ref="B17" authorId="0">
      <text>
        <r>
          <rPr>
            <sz val="8"/>
            <rFont val="Tahoma"/>
            <family val="2"/>
          </rPr>
          <t>Bruttogeschossflächen (EBF)</t>
        </r>
        <r>
          <rPr>
            <b/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sz val="8"/>
            <rFont val="Tahoma"/>
            <family val="2"/>
          </rPr>
          <t>Surface de référence énergétique (surface brute de plancher)</t>
        </r>
      </text>
    </comment>
    <comment ref="I18" authorId="0">
      <text>
        <r>
          <rPr>
            <sz val="8"/>
            <rFont val="Tahoma"/>
            <family val="2"/>
          </rPr>
          <t>Surface de référence énergétique (surface brute de plancher)</t>
        </r>
      </text>
    </comment>
    <comment ref="K18" authorId="0">
      <text>
        <r>
          <rPr>
            <sz val="8"/>
            <rFont val="Tahoma"/>
            <family val="2"/>
          </rPr>
          <t>Surface de référence énergétique (surface brute de plancher)</t>
        </r>
      </text>
    </comment>
    <comment ref="H18" authorId="0">
      <text>
        <r>
          <rPr>
            <sz val="8"/>
            <rFont val="Tahoma"/>
            <family val="2"/>
          </rPr>
          <t>Hauteur d'étage:
niveau fini – niveau fini</t>
        </r>
      </text>
    </comment>
    <comment ref="J18" authorId="0">
      <text>
        <r>
          <rPr>
            <sz val="8"/>
            <rFont val="Tahoma"/>
            <family val="2"/>
          </rPr>
          <t>Hauteur d'étage:
niveau fini – niveau fini</t>
        </r>
      </text>
    </comment>
    <comment ref="L18" authorId="0">
      <text>
        <r>
          <rPr>
            <sz val="8"/>
            <rFont val="Tahoma"/>
            <family val="2"/>
          </rPr>
          <t>Hauteur d'étage:
niveau fini – niveau fini</t>
        </r>
      </text>
    </comment>
  </commentList>
</comments>
</file>

<file path=xl/sharedStrings.xml><?xml version="1.0" encoding="utf-8"?>
<sst xmlns="http://schemas.openxmlformats.org/spreadsheetml/2006/main" count="101" uniqueCount="82">
  <si>
    <t xml:space="preserve"> </t>
  </si>
  <si>
    <t>Industrie</t>
  </si>
  <si>
    <r>
      <t>Verein MINERGIE</t>
    </r>
    <r>
      <rPr>
        <vertAlign val="superscript"/>
        <sz val="12"/>
        <rFont val="Symbol"/>
        <family val="1"/>
      </rPr>
      <t>â</t>
    </r>
    <r>
      <rPr>
        <b/>
        <sz val="9"/>
        <rFont val="Arial"/>
        <family val="2"/>
      </rPr>
      <t xml:space="preserve"> (AMI)</t>
    </r>
  </si>
  <si>
    <r>
      <t>Association MINERGIE</t>
    </r>
    <r>
      <rPr>
        <vertAlign val="superscript"/>
        <sz val="12"/>
        <rFont val="Symbol"/>
        <family val="1"/>
      </rPr>
      <t>â</t>
    </r>
  </si>
  <si>
    <t>Zone 1</t>
  </si>
  <si>
    <t>Zone 2</t>
  </si>
  <si>
    <t>Zone 3</t>
  </si>
  <si>
    <t>Zone 4</t>
  </si>
  <si>
    <t>Kategorie1</t>
  </si>
  <si>
    <t>Kategorie2</t>
  </si>
  <si>
    <t>Kategorie3</t>
  </si>
  <si>
    <t>Kategorie4</t>
  </si>
  <si>
    <t>Zone</t>
  </si>
  <si>
    <t>MJ/m2</t>
  </si>
  <si>
    <r>
      <t>Q</t>
    </r>
    <r>
      <rPr>
        <vertAlign val="subscript"/>
        <sz val="9"/>
        <rFont val="Arial"/>
        <family val="2"/>
      </rPr>
      <t>h,eff</t>
    </r>
  </si>
  <si>
    <t>m2</t>
  </si>
  <si>
    <t>m</t>
  </si>
  <si>
    <r>
      <t>A</t>
    </r>
    <r>
      <rPr>
        <vertAlign val="subscript"/>
        <sz val="9"/>
        <rFont val="Arial"/>
        <family val="2"/>
      </rPr>
      <t>E</t>
    </r>
  </si>
  <si>
    <t>[ m2 ]</t>
  </si>
  <si>
    <t>[ m ]</t>
  </si>
  <si>
    <t xml:space="preserve">total:  </t>
  </si>
  <si>
    <t xml:space="preserve">Zonen:  </t>
  </si>
  <si>
    <r>
      <t>Q</t>
    </r>
    <r>
      <rPr>
        <vertAlign val="subscript"/>
        <sz val="9"/>
        <rFont val="Arial"/>
        <family val="2"/>
      </rPr>
      <t>h,korr</t>
    </r>
  </si>
  <si>
    <t>Raumhöhenkorrektur:</t>
  </si>
  <si>
    <t>Summe: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</si>
  <si>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</si>
  <si>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</si>
  <si>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</si>
  <si>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</si>
  <si>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</si>
  <si>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</si>
  <si>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</si>
  <si>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</si>
  <si>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</si>
  <si>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</si>
  <si>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</si>
  <si>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</si>
  <si>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</si>
  <si>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</si>
  <si>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</si>
  <si>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</si>
  <si>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</si>
  <si>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</si>
  <si>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</si>
  <si>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</si>
  <si>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</si>
  <si>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</si>
  <si>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</si>
  <si>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Correction de hauteur d'étage</t>
  </si>
  <si>
    <t>Données relatives au projet:</t>
  </si>
  <si>
    <t>Objet:</t>
  </si>
  <si>
    <t>Rue / n°:</t>
  </si>
  <si>
    <t>NPA:</t>
  </si>
  <si>
    <t>Localité:</t>
  </si>
  <si>
    <t>Catégorie d'ouvrages</t>
  </si>
  <si>
    <t>Surface de référence énergétique</t>
  </si>
  <si>
    <t>Besoins de chaleur effectifs</t>
  </si>
  <si>
    <t>Total</t>
  </si>
  <si>
    <t>Surface partielle</t>
  </si>
  <si>
    <t>Hauteur</t>
  </si>
  <si>
    <t>Désignation de la surface partielle</t>
  </si>
  <si>
    <t>Somme de contrôle</t>
  </si>
  <si>
    <t>Besoins de chaleur corrigés</t>
  </si>
  <si>
    <t>Instructions:</t>
  </si>
  <si>
    <t>L'utilisation de cette feuille de calcul est facultative.</t>
  </si>
  <si>
    <t>Catégories:</t>
  </si>
  <si>
    <t>Habitat collectif</t>
  </si>
  <si>
    <t>Habitat individuel</t>
  </si>
  <si>
    <t>Administration</t>
  </si>
  <si>
    <t>Ecoles</t>
  </si>
  <si>
    <t>Commerce</t>
  </si>
  <si>
    <t>Restauration</t>
  </si>
  <si>
    <t>Lieux de rassemblement</t>
  </si>
  <si>
    <t>Hôpitaux</t>
  </si>
  <si>
    <t>Dépôts</t>
  </si>
  <si>
    <t>Installations sportives</t>
  </si>
  <si>
    <t>Piscines couvertes</t>
  </si>
  <si>
    <r>
      <t>Correction de hauteur d'étage MINERGIE</t>
    </r>
    <r>
      <rPr>
        <b/>
        <vertAlign val="superscript"/>
        <sz val="16"/>
        <rFont val="Arial"/>
        <family val="2"/>
      </rPr>
      <t>®</t>
    </r>
    <r>
      <rPr>
        <b/>
        <sz val="16"/>
        <rFont val="Arial"/>
        <family val="0"/>
      </rPr>
      <t xml:space="preserve"> </t>
    </r>
  </si>
  <si>
    <t>pour utilisation avec SIA 380/1:2009</t>
  </si>
  <si>
    <t>MINERGIE, version 2016, à utiliser jusqu'au 31.12.2016</t>
  </si>
  <si>
    <r>
      <t>Les besoins de chaleur effectifs pour le chauffage Q</t>
    </r>
    <r>
      <rPr>
        <vertAlign val="subscript"/>
        <sz val="9"/>
        <rFont val="Arial"/>
        <family val="2"/>
      </rPr>
      <t>h,eff</t>
    </r>
    <r>
      <rPr>
        <sz val="9"/>
        <rFont val="Arial"/>
        <family val="2"/>
      </rPr>
      <t xml:space="preserve"> pour la demande de label Minergie peuvent être corrigés pour une hauteur d'étage standard de 3 m pour autant que les programmes de calcul selon SIA 380/1:2009 n'ont pas déjà fait cette correction. Une correction avec la hauteur moyenne d'étage n'est pas admissible; chaque surface partielle doit être introduite avec sa propre hauteur d'étage.</t>
    </r>
  </si>
  <si>
    <r>
      <t>Les besoins de chaleur corrigés pour le chauffage Q</t>
    </r>
    <r>
      <rPr>
        <vertAlign val="subscript"/>
        <sz val="9"/>
        <rFont val="Arial"/>
        <family val="2"/>
      </rPr>
      <t>h,corr</t>
    </r>
    <r>
      <rPr>
        <sz val="9"/>
        <rFont val="Arial"/>
        <family val="2"/>
      </rPr>
      <t xml:space="preserve"> de cette feuille de calcul doivent être introduits dans la demande de label Minergie, comme besoins de chaleur effectifs pour le chauffage des zones correspondantes.</t>
    </r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</si>
</sst>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0.00000"/>
    <numFmt numFmtId="178" formatCode="0.0000"/>
    <numFmt numFmtId="179" formatCode="0.000"/>
    <numFmt numFmtId="180" formatCode="0.0"/>
  </numFmts>
  <fonts count="59">
    <font>
      <sz val="10"/>
      <name val="Arial"/>
      <family val="0"/>
    </font>
    <font>
      <b/>
      <sz val="9"/>
      <name val="Arial"/>
      <family val="2"/>
    </font>
    <font>
      <vertAlign val="superscript"/>
      <sz val="12"/>
      <name val="Symbol"/>
      <family val="1"/>
    </font>
    <font>
      <sz val="9"/>
      <name val="Arial"/>
      <family val="2"/>
    </font>
    <font>
      <sz val="12"/>
      <name val="Arial"/>
      <family val="0"/>
    </font>
    <font>
      <sz val="6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vertAlign val="subscript"/>
      <sz val="9"/>
      <name val="Arial"/>
      <family val="2"/>
    </font>
    <font>
      <i/>
      <sz val="8"/>
      <name val="Arial"/>
      <family val="2"/>
    </font>
    <font>
      <b/>
      <i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vertAlign val="super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" fillId="34" borderId="11" xfId="53" applyNumberFormat="1" applyFont="1" applyFill="1" applyBorder="1" applyAlignment="1" applyProtection="1">
      <alignment horizontal="right"/>
      <protection/>
    </xf>
    <xf numFmtId="0" fontId="3" fillId="34" borderId="12" xfId="53" applyNumberFormat="1" applyFont="1" applyFill="1" applyBorder="1" applyAlignment="1" applyProtection="1">
      <alignment horizontal="right"/>
      <protection/>
    </xf>
    <xf numFmtId="0" fontId="3" fillId="34" borderId="13" xfId="53" applyNumberFormat="1" applyFont="1" applyFill="1" applyBorder="1" applyAlignment="1" applyProtection="1">
      <alignment horizontal="right"/>
      <protection/>
    </xf>
    <xf numFmtId="0" fontId="3" fillId="34" borderId="14" xfId="53" applyNumberFormat="1" applyFont="1" applyFill="1" applyBorder="1" applyAlignment="1" applyProtection="1">
      <alignment horizontal="right"/>
      <protection/>
    </xf>
    <xf numFmtId="0" fontId="11" fillId="33" borderId="0" xfId="53" applyNumberFormat="1" applyFont="1" applyFill="1" applyAlignment="1">
      <alignment horizontal="center"/>
      <protection/>
    </xf>
    <xf numFmtId="0" fontId="1" fillId="33" borderId="0" xfId="53" applyNumberFormat="1" applyFont="1" applyFill="1">
      <alignment/>
      <protection/>
    </xf>
    <xf numFmtId="0" fontId="3" fillId="33" borderId="0" xfId="53" applyNumberFormat="1" applyFont="1" applyFill="1">
      <alignment/>
      <protection/>
    </xf>
    <xf numFmtId="0" fontId="3" fillId="33" borderId="0" xfId="53" applyNumberFormat="1" applyFont="1" applyFill="1" applyBorder="1" applyAlignment="1">
      <alignment horizontal="right"/>
      <protection/>
    </xf>
    <xf numFmtId="0" fontId="3" fillId="33" borderId="0" xfId="53" applyNumberFormat="1" applyFont="1" applyFill="1" applyBorder="1">
      <alignment/>
      <protection/>
    </xf>
    <xf numFmtId="0" fontId="0" fillId="33" borderId="15" xfId="53" applyNumberFormat="1" applyFont="1" applyFill="1" applyBorder="1" applyAlignment="1">
      <alignment horizontal="left"/>
      <protection/>
    </xf>
    <xf numFmtId="0" fontId="0" fillId="33" borderId="15" xfId="53" applyNumberFormat="1" applyFont="1" applyFill="1" applyBorder="1">
      <alignment/>
      <protection/>
    </xf>
    <xf numFmtId="0" fontId="0" fillId="33" borderId="0" xfId="53" applyNumberFormat="1" applyFont="1" applyFill="1" applyBorder="1">
      <alignment/>
      <protection/>
    </xf>
    <xf numFmtId="0" fontId="4" fillId="33" borderId="0" xfId="53" applyNumberFormat="1" applyFont="1" applyFill="1" applyAlignment="1">
      <alignment horizontal="left"/>
      <protection/>
    </xf>
    <xf numFmtId="0" fontId="0" fillId="33" borderId="0" xfId="53" applyNumberFormat="1" applyFont="1" applyFill="1">
      <alignment/>
      <protection/>
    </xf>
    <xf numFmtId="0" fontId="5" fillId="33" borderId="0" xfId="53" applyNumberFormat="1" applyFont="1" applyFill="1" applyAlignment="1">
      <alignment horizontal="right"/>
      <protection/>
    </xf>
    <xf numFmtId="0" fontId="6" fillId="33" borderId="0" xfId="53" applyNumberFormat="1" applyFont="1" applyFill="1">
      <alignment/>
      <protection/>
    </xf>
    <xf numFmtId="0" fontId="7" fillId="33" borderId="0" xfId="53" applyNumberFormat="1" applyFont="1" applyFill="1">
      <alignment/>
      <protection/>
    </xf>
    <xf numFmtId="0" fontId="8" fillId="33" borderId="0" xfId="53" applyNumberFormat="1" applyFont="1" applyFill="1">
      <alignment/>
      <protection/>
    </xf>
    <xf numFmtId="0" fontId="9" fillId="33" borderId="0" xfId="53" applyNumberFormat="1" applyFont="1" applyFill="1" applyAlignment="1">
      <alignment horizontal="left"/>
      <protection/>
    </xf>
    <xf numFmtId="0" fontId="0" fillId="33" borderId="0" xfId="53" applyNumberFormat="1" applyFont="1" applyFill="1" applyAlignment="1">
      <alignment horizontal="left"/>
      <protection/>
    </xf>
    <xf numFmtId="0" fontId="0" fillId="33" borderId="0" xfId="53" applyNumberFormat="1" applyFont="1" applyFill="1" applyBorder="1" applyAlignment="1">
      <alignment horizontal="center"/>
      <protection/>
    </xf>
    <xf numFmtId="0" fontId="0" fillId="33" borderId="0" xfId="53" applyNumberFormat="1" applyFont="1" applyFill="1" applyAlignment="1">
      <alignment horizontal="left" vertical="top" wrapText="1"/>
      <protection/>
    </xf>
    <xf numFmtId="0" fontId="0" fillId="33" borderId="0" xfId="53" applyNumberFormat="1" applyFont="1" applyFill="1" applyBorder="1" applyAlignment="1">
      <alignment vertical="top" wrapText="1"/>
      <protection/>
    </xf>
    <xf numFmtId="0" fontId="0" fillId="33" borderId="0" xfId="53" applyNumberFormat="1" applyFont="1" applyFill="1" applyBorder="1" applyAlignment="1">
      <alignment horizontal="center" vertical="top" wrapText="1"/>
      <protection/>
    </xf>
    <xf numFmtId="0" fontId="0" fillId="33" borderId="0" xfId="53" applyNumberFormat="1" applyFont="1" applyFill="1" applyAlignment="1">
      <alignment horizontal="left" vertical="center"/>
      <protection/>
    </xf>
    <xf numFmtId="0" fontId="0" fillId="33" borderId="0" xfId="53" applyNumberFormat="1" applyFont="1" applyFill="1" applyBorder="1" applyAlignment="1">
      <alignment vertical="center"/>
      <protection/>
    </xf>
    <xf numFmtId="0" fontId="0" fillId="33" borderId="0" xfId="53" applyNumberFormat="1" applyFont="1" applyFill="1" applyBorder="1" applyAlignment="1">
      <alignment horizontal="center" vertical="center"/>
      <protection/>
    </xf>
    <xf numFmtId="0" fontId="11" fillId="33" borderId="0" xfId="53" applyNumberFormat="1" applyFont="1" applyFill="1" applyAlignment="1">
      <alignment horizontal="center" vertical="center"/>
      <protection/>
    </xf>
    <xf numFmtId="0" fontId="4" fillId="33" borderId="0" xfId="53" applyNumberFormat="1" applyFont="1" applyFill="1">
      <alignment/>
      <protection/>
    </xf>
    <xf numFmtId="0" fontId="5" fillId="33" borderId="0" xfId="53" applyNumberFormat="1" applyFont="1" applyFill="1" applyAlignment="1" quotePrefix="1">
      <alignment horizontal="right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0" fillId="33" borderId="19" xfId="53" applyNumberFormat="1" applyFont="1" applyFill="1" applyBorder="1">
      <alignment/>
      <protection/>
    </xf>
    <xf numFmtId="0" fontId="0" fillId="33" borderId="20" xfId="53" applyNumberFormat="1" applyFont="1" applyFill="1" applyBorder="1">
      <alignment/>
      <protection/>
    </xf>
    <xf numFmtId="0" fontId="3" fillId="33" borderId="21" xfId="53" applyNumberFormat="1" applyFont="1" applyFill="1" applyBorder="1" applyAlignment="1">
      <alignment horizontal="center"/>
      <protection/>
    </xf>
    <xf numFmtId="0" fontId="3" fillId="33" borderId="22" xfId="53" applyNumberFormat="1" applyFont="1" applyFill="1" applyBorder="1" applyAlignment="1">
      <alignment horizontal="left"/>
      <protection/>
    </xf>
    <xf numFmtId="0" fontId="3" fillId="33" borderId="23" xfId="53" applyNumberFormat="1" applyFont="1" applyFill="1" applyBorder="1">
      <alignment/>
      <protection/>
    </xf>
    <xf numFmtId="0" fontId="13" fillId="33" borderId="24" xfId="53" applyNumberFormat="1" applyFont="1" applyFill="1" applyBorder="1" applyAlignment="1">
      <alignment/>
      <protection/>
    </xf>
    <xf numFmtId="0" fontId="3" fillId="33" borderId="25" xfId="53" applyNumberFormat="1" applyFont="1" applyFill="1" applyBorder="1" applyAlignment="1">
      <alignment horizontal="center"/>
      <protection/>
    </xf>
    <xf numFmtId="0" fontId="0" fillId="33" borderId="26" xfId="53" applyNumberFormat="1" applyFont="1" applyFill="1" applyBorder="1">
      <alignment/>
      <protection/>
    </xf>
    <xf numFmtId="0" fontId="0" fillId="33" borderId="27" xfId="53" applyNumberFormat="1" applyFont="1" applyFill="1" applyBorder="1" applyAlignment="1">
      <alignment horizontal="center"/>
      <protection/>
    </xf>
    <xf numFmtId="0" fontId="12" fillId="33" borderId="27" xfId="53" applyNumberFormat="1" applyFont="1" applyFill="1" applyBorder="1" applyAlignment="1">
      <alignment horizontal="center"/>
      <protection/>
    </xf>
    <xf numFmtId="0" fontId="0" fillId="33" borderId="28" xfId="53" applyNumberFormat="1" applyFont="1" applyFill="1" applyBorder="1" applyAlignment="1">
      <alignment horizontal="center"/>
      <protection/>
    </xf>
    <xf numFmtId="0" fontId="3" fillId="33" borderId="29" xfId="53" applyNumberFormat="1" applyFont="1" applyFill="1" applyBorder="1" applyAlignment="1">
      <alignment horizontal="left"/>
      <protection/>
    </xf>
    <xf numFmtId="0" fontId="3" fillId="33" borderId="30" xfId="53" applyNumberFormat="1" applyFont="1" applyFill="1" applyBorder="1" applyAlignment="1">
      <alignment horizontal="center"/>
      <protection/>
    </xf>
    <xf numFmtId="0" fontId="3" fillId="33" borderId="31" xfId="53" applyNumberFormat="1" applyFont="1" applyFill="1" applyBorder="1">
      <alignment/>
      <protection/>
    </xf>
    <xf numFmtId="0" fontId="0" fillId="33" borderId="15" xfId="53" applyNumberFormat="1" applyFont="1" applyFill="1" applyBorder="1" applyAlignment="1">
      <alignment horizontal="center"/>
      <protection/>
    </xf>
    <xf numFmtId="0" fontId="3" fillId="33" borderId="32" xfId="53" applyNumberFormat="1" applyFont="1" applyFill="1" applyBorder="1" applyAlignment="1">
      <alignment horizontal="center"/>
      <protection/>
    </xf>
    <xf numFmtId="0" fontId="3" fillId="33" borderId="19" xfId="53" applyNumberFormat="1" applyFont="1" applyFill="1" applyBorder="1" applyAlignment="1">
      <alignment horizontal="center"/>
      <protection/>
    </xf>
    <xf numFmtId="0" fontId="0" fillId="33" borderId="33" xfId="53" applyNumberFormat="1" applyFont="1" applyFill="1" applyBorder="1" applyAlignment="1">
      <alignment horizont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3" fillId="33" borderId="27" xfId="53" applyNumberFormat="1" applyFont="1" applyFill="1" applyBorder="1" applyAlignment="1">
      <alignment horizontal="center"/>
      <protection/>
    </xf>
    <xf numFmtId="3" fontId="3" fillId="33" borderId="34" xfId="53" applyNumberFormat="1" applyFont="1" applyFill="1" applyBorder="1" applyAlignment="1">
      <alignment horizontal="center"/>
      <protection/>
    </xf>
    <xf numFmtId="0" fontId="3" fillId="33" borderId="15" xfId="53" applyNumberFormat="1" applyFont="1" applyFill="1" applyBorder="1" applyAlignment="1">
      <alignment horizontal="center"/>
      <protection/>
    </xf>
    <xf numFmtId="176" fontId="3" fillId="33" borderId="35" xfId="53" applyNumberFormat="1" applyFont="1" applyFill="1" applyBorder="1" applyAlignment="1">
      <alignment horizontal="center"/>
      <protection/>
    </xf>
    <xf numFmtId="0" fontId="3" fillId="33" borderId="33" xfId="53" applyNumberFormat="1" applyFont="1" applyFill="1" applyBorder="1">
      <alignment/>
      <protection/>
    </xf>
    <xf numFmtId="0" fontId="3" fillId="33" borderId="19" xfId="53" applyNumberFormat="1" applyFont="1" applyFill="1" applyBorder="1">
      <alignment/>
      <protection/>
    </xf>
    <xf numFmtId="0" fontId="12" fillId="33" borderId="14" xfId="53" applyNumberFormat="1" applyFont="1" applyFill="1" applyBorder="1" applyAlignment="1">
      <alignment horizontal="center"/>
      <protection/>
    </xf>
    <xf numFmtId="0" fontId="3" fillId="33" borderId="36" xfId="53" applyNumberFormat="1" applyFont="1" applyFill="1" applyBorder="1" applyAlignment="1">
      <alignment horizontal="left"/>
      <protection/>
    </xf>
    <xf numFmtId="0" fontId="3" fillId="33" borderId="15" xfId="53" applyNumberFormat="1" applyFont="1" applyFill="1" applyBorder="1">
      <alignment/>
      <protection/>
    </xf>
    <xf numFmtId="0" fontId="3" fillId="33" borderId="35" xfId="53" applyNumberFormat="1" applyFont="1" applyFill="1" applyBorder="1">
      <alignment/>
      <protection/>
    </xf>
    <xf numFmtId="0" fontId="3" fillId="33" borderId="29" xfId="53" applyNumberFormat="1" applyFont="1" applyFill="1" applyBorder="1" applyAlignment="1">
      <alignment horizontal="center"/>
      <protection/>
    </xf>
    <xf numFmtId="0" fontId="3" fillId="33" borderId="35" xfId="53" applyNumberFormat="1" applyFont="1" applyFill="1" applyBorder="1" applyAlignment="1">
      <alignment horizontal="center"/>
      <protection/>
    </xf>
    <xf numFmtId="176" fontId="11" fillId="33" borderId="37" xfId="53" applyNumberFormat="1" applyFont="1" applyFill="1" applyBorder="1" applyAlignment="1">
      <alignment horizontal="center" vertical="center"/>
      <protection/>
    </xf>
    <xf numFmtId="0" fontId="15" fillId="33" borderId="0" xfId="53" applyNumberFormat="1" applyFont="1" applyFill="1" applyAlignment="1">
      <alignment horizontal="right" vertical="center"/>
      <protection/>
    </xf>
    <xf numFmtId="0" fontId="15" fillId="33" borderId="17" xfId="0" applyFont="1" applyFill="1" applyBorder="1" applyAlignment="1" applyProtection="1">
      <alignment horizontal="right" vertical="center"/>
      <protection/>
    </xf>
    <xf numFmtId="3" fontId="3" fillId="33" borderId="38" xfId="53" applyNumberFormat="1" applyFont="1" applyFill="1" applyBorder="1" applyAlignment="1">
      <alignment horizontal="center"/>
      <protection/>
    </xf>
    <xf numFmtId="0" fontId="16" fillId="33" borderId="39" xfId="53" applyNumberFormat="1" applyFont="1" applyFill="1" applyBorder="1" applyAlignment="1">
      <alignment horizontal="left"/>
      <protection/>
    </xf>
    <xf numFmtId="3" fontId="0" fillId="33" borderId="0" xfId="53" applyNumberFormat="1" applyFont="1" applyFill="1">
      <alignment/>
      <protection/>
    </xf>
    <xf numFmtId="0" fontId="3" fillId="33" borderId="0" xfId="0" applyFont="1" applyFill="1" applyAlignment="1">
      <alignment horizontal="right"/>
    </xf>
    <xf numFmtId="0" fontId="17" fillId="35" borderId="16" xfId="0" applyFont="1" applyFill="1" applyBorder="1" applyAlignment="1">
      <alignment horizontal="center"/>
    </xf>
    <xf numFmtId="0" fontId="17" fillId="35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36" xfId="0" applyFont="1" applyFill="1" applyBorder="1" applyAlignment="1">
      <alignment horizontal="center"/>
    </xf>
    <xf numFmtId="0" fontId="3" fillId="33" borderId="35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39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0" fontId="18" fillId="35" borderId="0" xfId="0" applyFont="1" applyFill="1" applyAlignment="1">
      <alignment horizontal="center"/>
    </xf>
    <xf numFmtId="176" fontId="11" fillId="33" borderId="19" xfId="0" applyNumberFormat="1" applyFont="1" applyFill="1" applyBorder="1" applyAlignment="1">
      <alignment horizontal="center"/>
    </xf>
    <xf numFmtId="176" fontId="11" fillId="33" borderId="40" xfId="0" applyNumberFormat="1" applyFont="1" applyFill="1" applyBorder="1" applyAlignment="1">
      <alignment horizontal="center"/>
    </xf>
    <xf numFmtId="176" fontId="11" fillId="33" borderId="35" xfId="0" applyNumberFormat="1" applyFont="1" applyFill="1" applyBorder="1" applyAlignment="1">
      <alignment horizontal="center"/>
    </xf>
    <xf numFmtId="176" fontId="11" fillId="33" borderId="41" xfId="0" applyNumberFormat="1" applyFont="1" applyFill="1" applyBorder="1" applyAlignment="1">
      <alignment horizontal="center"/>
    </xf>
    <xf numFmtId="176" fontId="11" fillId="33" borderId="42" xfId="0" applyNumberFormat="1" applyFont="1" applyFill="1" applyBorder="1" applyAlignment="1">
      <alignment horizontal="center"/>
    </xf>
    <xf numFmtId="176" fontId="11" fillId="33" borderId="43" xfId="0" applyNumberFormat="1" applyFont="1" applyFill="1" applyBorder="1" applyAlignment="1">
      <alignment horizontal="center"/>
    </xf>
    <xf numFmtId="0" fontId="15" fillId="33" borderId="0" xfId="0" applyFont="1" applyFill="1" applyAlignment="1">
      <alignment horizontal="right"/>
    </xf>
    <xf numFmtId="176" fontId="11" fillId="36" borderId="37" xfId="0" applyNumberFormat="1" applyFont="1" applyFill="1" applyBorder="1" applyAlignment="1">
      <alignment horizontal="center"/>
    </xf>
    <xf numFmtId="0" fontId="3" fillId="37" borderId="44" xfId="0" applyFont="1" applyFill="1" applyBorder="1" applyAlignment="1">
      <alignment horizontal="center"/>
    </xf>
    <xf numFmtId="176" fontId="11" fillId="36" borderId="45" xfId="0" applyNumberFormat="1" applyFont="1" applyFill="1" applyBorder="1" applyAlignment="1">
      <alignment horizontal="center"/>
    </xf>
    <xf numFmtId="0" fontId="3" fillId="33" borderId="0" xfId="53" applyNumberFormat="1" applyFont="1" applyFill="1" applyAlignment="1">
      <alignment horizontal="left"/>
      <protection/>
    </xf>
    <xf numFmtId="0" fontId="3" fillId="33" borderId="0" xfId="53" applyNumberFormat="1" applyFont="1" applyFill="1" applyBorder="1" applyAlignment="1">
      <alignment horizontal="center" vertical="center"/>
      <protection/>
    </xf>
    <xf numFmtId="0" fontId="1" fillId="33" borderId="0" xfId="53" applyNumberFormat="1" applyFont="1" applyFill="1" applyAlignment="1">
      <alignment horizontal="left"/>
      <protection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40" xfId="0" applyFont="1" applyFill="1" applyBorder="1" applyAlignment="1" applyProtection="1">
      <alignment horizontal="center"/>
      <protection locked="0"/>
    </xf>
    <xf numFmtId="0" fontId="3" fillId="33" borderId="35" xfId="0" applyFont="1" applyFill="1" applyBorder="1" applyAlignment="1" applyProtection="1">
      <alignment horizontal="center"/>
      <protection locked="0"/>
    </xf>
    <xf numFmtId="176" fontId="11" fillId="34" borderId="46" xfId="53" applyNumberFormat="1" applyFont="1" applyFill="1" applyBorder="1" applyAlignment="1" applyProtection="1">
      <alignment horizontal="center"/>
      <protection locked="0"/>
    </xf>
    <xf numFmtId="4" fontId="11" fillId="34" borderId="47" xfId="53" applyNumberFormat="1" applyFont="1" applyFill="1" applyBorder="1" applyAlignment="1" applyProtection="1">
      <alignment horizontal="center"/>
      <protection locked="0"/>
    </xf>
    <xf numFmtId="0" fontId="11" fillId="33" borderId="46" xfId="53" applyNumberFormat="1" applyFont="1" applyFill="1" applyBorder="1" applyAlignment="1" applyProtection="1">
      <alignment horizontal="center"/>
      <protection locked="0"/>
    </xf>
    <xf numFmtId="0" fontId="11" fillId="33" borderId="47" xfId="53" applyNumberFormat="1" applyFont="1" applyFill="1" applyBorder="1" applyAlignment="1" applyProtection="1">
      <alignment horizontal="center"/>
      <protection locked="0"/>
    </xf>
    <xf numFmtId="176" fontId="11" fillId="34" borderId="48" xfId="53" applyNumberFormat="1" applyFont="1" applyFill="1" applyBorder="1" applyAlignment="1" applyProtection="1">
      <alignment horizontal="center"/>
      <protection locked="0"/>
    </xf>
    <xf numFmtId="4" fontId="11" fillId="34" borderId="49" xfId="53" applyNumberFormat="1" applyFont="1" applyFill="1" applyBorder="1" applyAlignment="1" applyProtection="1">
      <alignment horizontal="center"/>
      <protection locked="0"/>
    </xf>
    <xf numFmtId="0" fontId="11" fillId="33" borderId="48" xfId="53" applyNumberFormat="1" applyFont="1" applyFill="1" applyBorder="1" applyAlignment="1" applyProtection="1">
      <alignment horizontal="center"/>
      <protection locked="0"/>
    </xf>
    <xf numFmtId="0" fontId="11" fillId="33" borderId="49" xfId="53" applyNumberFormat="1" applyFont="1" applyFill="1" applyBorder="1" applyAlignment="1" applyProtection="1">
      <alignment horizontal="center"/>
      <protection locked="0"/>
    </xf>
    <xf numFmtId="176" fontId="11" fillId="34" borderId="50" xfId="53" applyNumberFormat="1" applyFont="1" applyFill="1" applyBorder="1" applyAlignment="1" applyProtection="1">
      <alignment horizontal="center"/>
      <protection locked="0"/>
    </xf>
    <xf numFmtId="4" fontId="11" fillId="34" borderId="51" xfId="53" applyNumberFormat="1" applyFont="1" applyFill="1" applyBorder="1" applyAlignment="1" applyProtection="1">
      <alignment horizontal="center"/>
      <protection locked="0"/>
    </xf>
    <xf numFmtId="0" fontId="11" fillId="33" borderId="50" xfId="53" applyNumberFormat="1" applyFont="1" applyFill="1" applyBorder="1" applyAlignment="1" applyProtection="1">
      <alignment horizontal="center"/>
      <protection locked="0"/>
    </xf>
    <xf numFmtId="0" fontId="11" fillId="33" borderId="51" xfId="53" applyNumberFormat="1" applyFont="1" applyFill="1" applyBorder="1" applyAlignment="1" applyProtection="1">
      <alignment horizontal="center"/>
      <protection locked="0"/>
    </xf>
    <xf numFmtId="0" fontId="0" fillId="33" borderId="0" xfId="53" applyNumberFormat="1" applyFont="1" applyFill="1" applyAlignment="1">
      <alignment horizontal="right"/>
      <protection/>
    </xf>
    <xf numFmtId="0" fontId="3" fillId="33" borderId="48" xfId="53" applyNumberFormat="1" applyFont="1" applyFill="1" applyBorder="1" applyAlignment="1">
      <alignment horizontal="left" wrapText="1"/>
      <protection/>
    </xf>
    <xf numFmtId="0" fontId="11" fillId="33" borderId="0" xfId="53" applyNumberFormat="1" applyFont="1" applyFill="1" applyAlignment="1">
      <alignment horizontal="left" vertical="top" wrapText="1"/>
      <protection/>
    </xf>
    <xf numFmtId="0" fontId="0" fillId="33" borderId="0" xfId="0" applyFill="1" applyAlignment="1">
      <alignment horizontal="left"/>
    </xf>
    <xf numFmtId="0" fontId="3" fillId="33" borderId="0" xfId="53" applyNumberFormat="1" applyFont="1" applyFill="1" applyAlignment="1">
      <alignment horizontal="left" wrapText="1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3" fillId="34" borderId="52" xfId="53" applyNumberFormat="1" applyFont="1" applyFill="1" applyBorder="1" applyAlignment="1" applyProtection="1">
      <alignment horizontal="left"/>
      <protection locked="0"/>
    </xf>
    <xf numFmtId="0" fontId="3" fillId="34" borderId="26" xfId="53" applyNumberFormat="1" applyFont="1" applyFill="1" applyBorder="1" applyAlignment="1" applyProtection="1">
      <alignment horizontal="left"/>
      <protection locked="0"/>
    </xf>
    <xf numFmtId="0" fontId="3" fillId="34" borderId="20" xfId="53" applyNumberFormat="1" applyFont="1" applyFill="1" applyBorder="1" applyAlignment="1" applyProtection="1">
      <alignment horizontal="left"/>
      <protection locked="0"/>
    </xf>
    <xf numFmtId="0" fontId="3" fillId="34" borderId="53" xfId="53" applyNumberFormat="1" applyFont="1" applyFill="1" applyBorder="1" applyAlignment="1" applyProtection="1">
      <alignment horizontal="left"/>
      <protection locked="0"/>
    </xf>
    <xf numFmtId="0" fontId="3" fillId="34" borderId="27" xfId="53" applyNumberFormat="1" applyFont="1" applyFill="1" applyBorder="1" applyAlignment="1" applyProtection="1">
      <alignment horizontal="left"/>
      <protection locked="0"/>
    </xf>
    <xf numFmtId="0" fontId="3" fillId="34" borderId="34" xfId="53" applyNumberFormat="1" applyFont="1" applyFill="1" applyBorder="1" applyAlignment="1" applyProtection="1">
      <alignment horizontal="left"/>
      <protection locked="0"/>
    </xf>
    <xf numFmtId="0" fontId="9" fillId="34" borderId="27" xfId="53" applyNumberFormat="1" applyFont="1" applyFill="1" applyBorder="1" applyAlignment="1" applyProtection="1">
      <alignment horizontal="left"/>
      <protection locked="0"/>
    </xf>
    <xf numFmtId="0" fontId="11" fillId="34" borderId="52" xfId="53" applyNumberFormat="1" applyFont="1" applyFill="1" applyBorder="1" applyAlignment="1">
      <alignment horizontal="center"/>
      <protection/>
    </xf>
    <xf numFmtId="0" fontId="11" fillId="34" borderId="20" xfId="53" applyNumberFormat="1" applyFont="1" applyFill="1" applyBorder="1" applyAlignment="1">
      <alignment horizontal="center"/>
      <protection/>
    </xf>
    <xf numFmtId="3" fontId="3" fillId="34" borderId="53" xfId="53" applyNumberFormat="1" applyFont="1" applyFill="1" applyBorder="1" applyAlignment="1" applyProtection="1">
      <alignment horizontal="center"/>
      <protection locked="0"/>
    </xf>
    <xf numFmtId="3" fontId="3" fillId="34" borderId="34" xfId="53" applyNumberFormat="1" applyFont="1" applyFill="1" applyBorder="1" applyAlignment="1" applyProtection="1">
      <alignment horizontal="center"/>
      <protection locked="0"/>
    </xf>
    <xf numFmtId="0" fontId="3" fillId="33" borderId="36" xfId="53" applyNumberFormat="1" applyFont="1" applyFill="1" applyBorder="1" applyAlignment="1" applyProtection="1">
      <alignment horizontal="center"/>
      <protection locked="0"/>
    </xf>
    <xf numFmtId="0" fontId="3" fillId="33" borderId="35" xfId="53" applyNumberFormat="1" applyFont="1" applyFill="1" applyBorder="1" applyAlignment="1" applyProtection="1">
      <alignment horizontal="center"/>
      <protection locked="0"/>
    </xf>
    <xf numFmtId="3" fontId="3" fillId="33" borderId="53" xfId="53" applyNumberFormat="1" applyFont="1" applyFill="1" applyBorder="1" applyAlignment="1" applyProtection="1">
      <alignment horizontal="center"/>
      <protection locked="0"/>
    </xf>
    <xf numFmtId="3" fontId="3" fillId="33" borderId="34" xfId="53" applyNumberFormat="1" applyFont="1" applyFill="1" applyBorder="1" applyAlignment="1" applyProtection="1">
      <alignment horizontal="center"/>
      <protection locked="0"/>
    </xf>
    <xf numFmtId="0" fontId="11" fillId="33" borderId="52" xfId="53" applyNumberFormat="1" applyFont="1" applyFill="1" applyBorder="1" applyAlignment="1">
      <alignment horizontal="center"/>
      <protection/>
    </xf>
    <xf numFmtId="0" fontId="11" fillId="33" borderId="20" xfId="53" applyNumberFormat="1" applyFont="1" applyFill="1" applyBorder="1" applyAlignment="1">
      <alignment horizontal="center"/>
      <protection/>
    </xf>
    <xf numFmtId="0" fontId="15" fillId="33" borderId="33" xfId="53" applyNumberFormat="1" applyFont="1" applyFill="1" applyBorder="1" applyAlignment="1">
      <alignment horizontal="right" vertical="center"/>
      <protection/>
    </xf>
    <xf numFmtId="0" fontId="9" fillId="34" borderId="54" xfId="53" applyNumberFormat="1" applyFont="1" applyFill="1" applyBorder="1" applyAlignment="1" applyProtection="1">
      <alignment horizontal="left"/>
      <protection locked="0"/>
    </xf>
    <xf numFmtId="0" fontId="3" fillId="34" borderId="36" xfId="53" applyNumberFormat="1" applyFont="1" applyFill="1" applyBorder="1" applyAlignment="1" applyProtection="1">
      <alignment horizontal="center"/>
      <protection locked="0"/>
    </xf>
    <xf numFmtId="0" fontId="3" fillId="34" borderId="35" xfId="53" applyNumberFormat="1" applyFont="1" applyFill="1" applyBorder="1" applyAlignment="1" applyProtection="1">
      <alignment horizontal="center"/>
      <protection locked="0"/>
    </xf>
    <xf numFmtId="0" fontId="3" fillId="34" borderId="55" xfId="53" applyNumberFormat="1" applyFont="1" applyFill="1" applyBorder="1" applyAlignment="1" applyProtection="1">
      <alignment horizontal="left"/>
      <protection locked="0"/>
    </xf>
    <xf numFmtId="0" fontId="3" fillId="34" borderId="28" xfId="53" applyNumberFormat="1" applyFont="1" applyFill="1" applyBorder="1" applyAlignment="1" applyProtection="1">
      <alignment horizontal="left"/>
      <protection locked="0"/>
    </xf>
    <xf numFmtId="0" fontId="3" fillId="34" borderId="56" xfId="53" applyNumberFormat="1" applyFont="1" applyFill="1" applyBorder="1" applyAlignment="1" applyProtection="1">
      <alignment horizontal="left"/>
      <protection locked="0"/>
    </xf>
    <xf numFmtId="176" fontId="3" fillId="33" borderId="15" xfId="53" applyNumberFormat="1" applyFont="1" applyFill="1" applyBorder="1" applyAlignment="1">
      <alignment horizontal="center"/>
      <protection/>
    </xf>
    <xf numFmtId="176" fontId="3" fillId="33" borderId="35" xfId="53" applyNumberFormat="1" applyFont="1" applyFill="1" applyBorder="1" applyAlignment="1">
      <alignment horizontal="center"/>
      <protection/>
    </xf>
    <xf numFmtId="3" fontId="3" fillId="33" borderId="16" xfId="53" applyNumberFormat="1" applyFont="1" applyFill="1" applyBorder="1" applyAlignment="1">
      <alignment horizontal="center" vertical="center"/>
      <protection/>
    </xf>
    <xf numFmtId="3" fontId="3" fillId="33" borderId="18" xfId="53" applyNumberFormat="1" applyFont="1" applyFill="1" applyBorder="1" applyAlignment="1">
      <alignment horizontal="center" vertical="center"/>
      <protection/>
    </xf>
    <xf numFmtId="176" fontId="1" fillId="37" borderId="36" xfId="53" applyNumberFormat="1" applyFont="1" applyFill="1" applyBorder="1" applyAlignment="1">
      <alignment horizontal="center"/>
      <protection/>
    </xf>
    <xf numFmtId="176" fontId="1" fillId="37" borderId="35" xfId="53" applyNumberFormat="1" applyFont="1" applyFill="1" applyBorder="1" applyAlignment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Entwurf Erläuterungen.XL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4">
    <dxf>
      <font>
        <color indexed="9"/>
      </font>
    </dxf>
    <dxf>
      <font>
        <color indexed="44"/>
      </font>
    </dxf>
    <dxf>
      <font>
        <color indexed="10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zoomScalePageLayoutView="0" workbookViewId="0" topLeftCell="A1">
      <selection activeCell="Z14" sqref="Z14"/>
    </sheetView>
  </sheetViews>
  <sheetFormatPr defaultColWidth="11.57421875" defaultRowHeight="12.75"/>
  <cols>
    <col min="1" max="1" width="3.28125" style="7" customWidth="1"/>
    <col min="2" max="2" width="20.7109375" style="22" customWidth="1"/>
    <col min="3" max="4" width="5.28125" style="16" customWidth="1"/>
    <col min="5" max="12" width="6.7109375" style="16" customWidth="1"/>
    <col min="13" max="13" width="0.42578125" style="16" customWidth="1"/>
    <col min="14" max="14" width="9.7109375" style="16" customWidth="1"/>
    <col min="15" max="15" width="2.7109375" style="16" hidden="1" customWidth="1"/>
    <col min="16" max="16" width="3.7109375" style="1" customWidth="1"/>
    <col min="17" max="17" width="7.28125" style="1" hidden="1" customWidth="1"/>
    <col min="18" max="18" width="11.57421875" style="1" hidden="1" customWidth="1"/>
    <col min="19" max="19" width="13.8515625" style="1" hidden="1" customWidth="1"/>
    <col min="20" max="22" width="11.57421875" style="1" hidden="1" customWidth="1"/>
    <col min="23" max="23" width="0" style="1" hidden="1" customWidth="1"/>
    <col min="24" max="16384" width="11.57421875" style="1" customWidth="1"/>
  </cols>
  <sheetData>
    <row r="1" spans="2:15" ht="18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 t="s">
        <v>48</v>
      </c>
      <c r="O1" s="9"/>
    </row>
    <row r="2" spans="2:22" ht="13.5" customHeight="1">
      <c r="B2" s="8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1"/>
      <c r="R2" s="82" t="s">
        <v>8</v>
      </c>
      <c r="S2" s="99">
        <v>1</v>
      </c>
      <c r="U2" s="75"/>
      <c r="V2" s="76" t="s">
        <v>65</v>
      </c>
    </row>
    <row r="3" spans="2:22" ht="7.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R3" s="83" t="s">
        <v>9</v>
      </c>
      <c r="S3" s="100">
        <v>1</v>
      </c>
      <c r="U3" s="77">
        <v>1</v>
      </c>
      <c r="V3" s="78" t="s">
        <v>0</v>
      </c>
    </row>
    <row r="4" spans="2:22" ht="15">
      <c r="B4" s="15"/>
      <c r="N4" s="17" t="s">
        <v>79</v>
      </c>
      <c r="O4" s="14"/>
      <c r="R4" s="83" t="s">
        <v>10</v>
      </c>
      <c r="S4" s="100">
        <v>1</v>
      </c>
      <c r="U4" s="77">
        <v>2</v>
      </c>
      <c r="V4" s="78" t="s">
        <v>66</v>
      </c>
    </row>
    <row r="5" spans="2:22" ht="30" customHeight="1">
      <c r="B5" s="18" t="s">
        <v>77</v>
      </c>
      <c r="C5" s="19"/>
      <c r="D5" s="19"/>
      <c r="E5" s="20"/>
      <c r="F5" s="20"/>
      <c r="G5" s="20"/>
      <c r="H5" s="20"/>
      <c r="I5" s="32"/>
      <c r="J5" s="32"/>
      <c r="K5" s="17"/>
      <c r="L5" s="17"/>
      <c r="M5" s="17"/>
      <c r="N5" s="114" t="s">
        <v>78</v>
      </c>
      <c r="O5" s="19"/>
      <c r="R5" s="84" t="s">
        <v>11</v>
      </c>
      <c r="S5" s="101">
        <v>1</v>
      </c>
      <c r="U5" s="77">
        <v>3</v>
      </c>
      <c r="V5" s="78" t="s">
        <v>67</v>
      </c>
    </row>
    <row r="6" spans="2:22" ht="21" customHeight="1">
      <c r="B6" s="21" t="s">
        <v>49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U6" s="77">
        <v>4</v>
      </c>
      <c r="V6" s="78" t="s">
        <v>68</v>
      </c>
    </row>
    <row r="7" spans="1:22" ht="18" customHeight="1">
      <c r="A7" s="7" t="s">
        <v>25</v>
      </c>
      <c r="B7" s="3" t="s">
        <v>50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39"/>
      <c r="O7" s="14"/>
      <c r="U7" s="77">
        <v>5</v>
      </c>
      <c r="V7" s="78" t="s">
        <v>69</v>
      </c>
    </row>
    <row r="8" spans="1:22" ht="18" customHeight="1" thickBot="1">
      <c r="A8" s="7" t="s">
        <v>26</v>
      </c>
      <c r="B8" s="4" t="s">
        <v>51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39"/>
      <c r="O8" s="14"/>
      <c r="R8" s="74" t="s">
        <v>23</v>
      </c>
      <c r="S8" s="94">
        <v>3</v>
      </c>
      <c r="T8" s="81" t="s">
        <v>16</v>
      </c>
      <c r="U8" s="77">
        <v>6</v>
      </c>
      <c r="V8" s="78" t="s">
        <v>70</v>
      </c>
    </row>
    <row r="9" spans="1:22" ht="18" customHeight="1" thickTop="1">
      <c r="A9" s="7" t="s">
        <v>27</v>
      </c>
      <c r="B9" s="5" t="s">
        <v>52</v>
      </c>
      <c r="C9" s="127"/>
      <c r="D9" s="127"/>
      <c r="E9" s="6" t="s">
        <v>53</v>
      </c>
      <c r="F9" s="6"/>
      <c r="G9" s="127"/>
      <c r="H9" s="127"/>
      <c r="I9" s="127"/>
      <c r="J9" s="127"/>
      <c r="K9" s="127"/>
      <c r="L9" s="127"/>
      <c r="M9" s="127"/>
      <c r="N9" s="139"/>
      <c r="O9" s="14"/>
      <c r="U9" s="77">
        <v>7</v>
      </c>
      <c r="V9" s="78" t="s">
        <v>71</v>
      </c>
    </row>
    <row r="10" spans="2:22" ht="12.75">
      <c r="B10" s="16"/>
      <c r="U10" s="77">
        <v>8</v>
      </c>
      <c r="V10" s="78" t="s">
        <v>72</v>
      </c>
    </row>
    <row r="11" spans="2:22" ht="13.5" customHeight="1">
      <c r="B11" s="16"/>
      <c r="H11" s="73"/>
      <c r="O11" s="22"/>
      <c r="U11" s="77">
        <v>9</v>
      </c>
      <c r="V11" s="78" t="s">
        <v>73</v>
      </c>
    </row>
    <row r="12" spans="2:22" ht="18" customHeight="1">
      <c r="B12" s="33" t="s">
        <v>12</v>
      </c>
      <c r="C12" s="34"/>
      <c r="D12" s="34"/>
      <c r="E12" s="119">
        <v>1</v>
      </c>
      <c r="F12" s="120"/>
      <c r="G12" s="119">
        <v>2</v>
      </c>
      <c r="H12" s="120"/>
      <c r="I12" s="119">
        <v>3</v>
      </c>
      <c r="J12" s="120"/>
      <c r="K12" s="119">
        <v>4</v>
      </c>
      <c r="L12" s="120"/>
      <c r="M12" s="35"/>
      <c r="N12" s="36" t="s">
        <v>57</v>
      </c>
      <c r="U12" s="77">
        <v>10</v>
      </c>
      <c r="V12" s="78" t="s">
        <v>1</v>
      </c>
    </row>
    <row r="13" spans="1:22" ht="18" customHeight="1">
      <c r="A13" s="7" t="s">
        <v>28</v>
      </c>
      <c r="B13" s="40" t="s">
        <v>54</v>
      </c>
      <c r="C13" s="41"/>
      <c r="D13" s="42"/>
      <c r="E13" s="128" t="str">
        <f>INDEX($V$3:$V$15,Kategorie1,1)</f>
        <v> </v>
      </c>
      <c r="F13" s="129"/>
      <c r="G13" s="136" t="str">
        <f>INDEX($V$3:$V$15,Kategorie2,1)</f>
        <v> </v>
      </c>
      <c r="H13" s="137"/>
      <c r="I13" s="136" t="str">
        <f>INDEX($V$3:$V$15,Kategorie3,1)</f>
        <v> </v>
      </c>
      <c r="J13" s="137"/>
      <c r="K13" s="136" t="str">
        <f>INDEX($V$3:$V$15,Kategorie4,1)</f>
        <v> </v>
      </c>
      <c r="L13" s="137"/>
      <c r="M13" s="44"/>
      <c r="N13" s="38"/>
      <c r="U13" s="77">
        <v>11</v>
      </c>
      <c r="V13" s="78" t="s">
        <v>74</v>
      </c>
    </row>
    <row r="14" spans="1:22" ht="27" customHeight="1">
      <c r="A14" s="7" t="s">
        <v>29</v>
      </c>
      <c r="B14" s="115" t="s">
        <v>55</v>
      </c>
      <c r="C14" s="39" t="s">
        <v>17</v>
      </c>
      <c r="D14" s="43" t="s">
        <v>15</v>
      </c>
      <c r="E14" s="130"/>
      <c r="F14" s="131"/>
      <c r="G14" s="134"/>
      <c r="H14" s="135"/>
      <c r="I14" s="134"/>
      <c r="J14" s="135"/>
      <c r="K14" s="134"/>
      <c r="L14" s="135"/>
      <c r="M14" s="56"/>
      <c r="N14" s="57">
        <f>E14+G14+I14+K14</f>
        <v>0</v>
      </c>
      <c r="U14" s="77">
        <v>12</v>
      </c>
      <c r="V14" s="78" t="s">
        <v>75</v>
      </c>
    </row>
    <row r="15" spans="1:22" ht="18" customHeight="1">
      <c r="A15" s="7" t="s">
        <v>30</v>
      </c>
      <c r="B15" s="48" t="s">
        <v>56</v>
      </c>
      <c r="C15" s="49" t="s">
        <v>14</v>
      </c>
      <c r="D15" s="50" t="s">
        <v>13</v>
      </c>
      <c r="E15" s="140"/>
      <c r="F15" s="141"/>
      <c r="G15" s="132"/>
      <c r="H15" s="133"/>
      <c r="I15" s="132"/>
      <c r="J15" s="133"/>
      <c r="K15" s="132"/>
      <c r="L15" s="133"/>
      <c r="M15" s="58"/>
      <c r="N15" s="59">
        <f>IF(N14&gt;0,(E15*E14+G15*G14+I15*I14+K15*K14)/N14,0)</f>
        <v>0</v>
      </c>
      <c r="O15" s="23"/>
      <c r="U15" s="79">
        <v>13</v>
      </c>
      <c r="V15" s="80" t="s">
        <v>76</v>
      </c>
    </row>
    <row r="16" spans="3:14" ht="13.5" customHeight="1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2:14" ht="13.5" customHeight="1">
      <c r="B17" s="55" t="s">
        <v>58</v>
      </c>
      <c r="C17" s="34"/>
      <c r="D17" s="70" t="s">
        <v>21</v>
      </c>
      <c r="E17" s="119">
        <v>1</v>
      </c>
      <c r="F17" s="120"/>
      <c r="G17" s="119">
        <v>2</v>
      </c>
      <c r="H17" s="120"/>
      <c r="I17" s="119">
        <v>3</v>
      </c>
      <c r="J17" s="120"/>
      <c r="K17" s="119">
        <v>4</v>
      </c>
      <c r="L17" s="120"/>
      <c r="M17" s="35"/>
      <c r="N17" s="36" t="s">
        <v>57</v>
      </c>
    </row>
    <row r="18" spans="2:14" ht="15" customHeight="1">
      <c r="B18" s="72">
        <f>IF(ABS($M$35-$N$14)&gt;2,"Somme des surfaces erronée!","")</f>
      </c>
      <c r="C18" s="60"/>
      <c r="D18" s="61"/>
      <c r="E18" s="52" t="s">
        <v>17</v>
      </c>
      <c r="F18" s="53" t="s">
        <v>59</v>
      </c>
      <c r="G18" s="52" t="s">
        <v>17</v>
      </c>
      <c r="H18" s="53" t="s">
        <v>59</v>
      </c>
      <c r="I18" s="52" t="s">
        <v>17</v>
      </c>
      <c r="J18" s="53" t="s">
        <v>59</v>
      </c>
      <c r="K18" s="52" t="s">
        <v>17</v>
      </c>
      <c r="L18" s="53" t="s">
        <v>59</v>
      </c>
      <c r="M18" s="54"/>
      <c r="N18" s="53" t="s">
        <v>17</v>
      </c>
    </row>
    <row r="19" spans="2:21" ht="18" customHeight="1">
      <c r="B19" s="63" t="s">
        <v>60</v>
      </c>
      <c r="C19" s="64"/>
      <c r="D19" s="65"/>
      <c r="E19" s="66" t="s">
        <v>18</v>
      </c>
      <c r="F19" s="67" t="s">
        <v>19</v>
      </c>
      <c r="G19" s="66" t="s">
        <v>18</v>
      </c>
      <c r="H19" s="67" t="s">
        <v>19</v>
      </c>
      <c r="I19" s="66" t="s">
        <v>18</v>
      </c>
      <c r="J19" s="67" t="s">
        <v>19</v>
      </c>
      <c r="K19" s="66" t="s">
        <v>18</v>
      </c>
      <c r="L19" s="67" t="s">
        <v>19</v>
      </c>
      <c r="M19" s="51"/>
      <c r="N19" s="67" t="s">
        <v>18</v>
      </c>
      <c r="R19" s="85" t="s">
        <v>4</v>
      </c>
      <c r="S19" s="85" t="s">
        <v>5</v>
      </c>
      <c r="T19" s="85" t="s">
        <v>6</v>
      </c>
      <c r="U19" s="85" t="s">
        <v>7</v>
      </c>
    </row>
    <row r="20" spans="1:21" ht="18" customHeight="1">
      <c r="A20" s="7" t="s">
        <v>31</v>
      </c>
      <c r="B20" s="121"/>
      <c r="C20" s="122"/>
      <c r="D20" s="123"/>
      <c r="E20" s="102"/>
      <c r="F20" s="103"/>
      <c r="G20" s="104"/>
      <c r="H20" s="105"/>
      <c r="I20" s="104"/>
      <c r="J20" s="105"/>
      <c r="K20" s="104"/>
      <c r="L20" s="105"/>
      <c r="M20" s="62"/>
      <c r="N20" s="71">
        <f>K20+I20+G20+E20</f>
        <v>0</v>
      </c>
      <c r="R20" s="89">
        <f>IF(F20&lt;=hkorr,E20,E20*F20/hkorr)</f>
        <v>0</v>
      </c>
      <c r="S20" s="89">
        <f>IF(H20&lt;=hkorr,G20,G20*H20/hkorr)</f>
        <v>0</v>
      </c>
      <c r="T20" s="89">
        <f>IF(J20&lt;=hkorr,I20,I20*J20/hkorr)</f>
        <v>0</v>
      </c>
      <c r="U20" s="86">
        <f>IF(L20&lt;=hkorr,K20,K20*L20/hkorr)</f>
        <v>0</v>
      </c>
    </row>
    <row r="21" spans="1:21" ht="18" customHeight="1">
      <c r="A21" s="7" t="s">
        <v>32</v>
      </c>
      <c r="B21" s="124"/>
      <c r="C21" s="125"/>
      <c r="D21" s="126"/>
      <c r="E21" s="106"/>
      <c r="F21" s="107"/>
      <c r="G21" s="108"/>
      <c r="H21" s="109"/>
      <c r="I21" s="108"/>
      <c r="J21" s="109"/>
      <c r="K21" s="108"/>
      <c r="L21" s="109"/>
      <c r="M21" s="46"/>
      <c r="N21" s="71">
        <f aca="true" t="shared" si="0" ref="N21:N34">K21+I21+G21+E21</f>
        <v>0</v>
      </c>
      <c r="R21" s="90">
        <f>IF(F21&lt;=hkorr,E21,E21*F21/hkorr)</f>
        <v>0</v>
      </c>
      <c r="S21" s="90">
        <f>IF(H21&lt;=hkorr,G21,G21*H21/hkorr)</f>
        <v>0</v>
      </c>
      <c r="T21" s="90">
        <f>IF(J21&lt;=hkorr,I21,I21*J21/hkorr)</f>
        <v>0</v>
      </c>
      <c r="U21" s="87">
        <f>IF(L21&lt;=hkorr,K21,K21*L21/hkorr)</f>
        <v>0</v>
      </c>
    </row>
    <row r="22" spans="1:21" ht="18" customHeight="1">
      <c r="A22" s="7" t="s">
        <v>33</v>
      </c>
      <c r="B22" s="124"/>
      <c r="C22" s="125"/>
      <c r="D22" s="126"/>
      <c r="E22" s="106"/>
      <c r="F22" s="107"/>
      <c r="G22" s="108"/>
      <c r="H22" s="109"/>
      <c r="I22" s="108"/>
      <c r="J22" s="109"/>
      <c r="K22" s="108"/>
      <c r="L22" s="109"/>
      <c r="M22" s="45"/>
      <c r="N22" s="71">
        <f t="shared" si="0"/>
        <v>0</v>
      </c>
      <c r="R22" s="90">
        <f aca="true" t="shared" si="1" ref="R22:R34">IF(F22&lt;=hkorr,E22,E22*F22/hkorr)</f>
        <v>0</v>
      </c>
      <c r="S22" s="90">
        <f aca="true" t="shared" si="2" ref="S22:S34">IF(H22&lt;=hkorr,G22,G22*H22/hkorr)</f>
        <v>0</v>
      </c>
      <c r="T22" s="90">
        <f aca="true" t="shared" si="3" ref="T22:T34">IF(J22&lt;=hkorr,I22,I22*J22/hkorr)</f>
        <v>0</v>
      </c>
      <c r="U22" s="87">
        <f aca="true" t="shared" si="4" ref="U22:U34">IF(L22&lt;=hkorr,K22,K22*L22/hkorr)</f>
        <v>0</v>
      </c>
    </row>
    <row r="23" spans="1:21" ht="18" customHeight="1">
      <c r="A23" s="7" t="s">
        <v>34</v>
      </c>
      <c r="B23" s="124"/>
      <c r="C23" s="125"/>
      <c r="D23" s="126"/>
      <c r="E23" s="106"/>
      <c r="F23" s="107"/>
      <c r="G23" s="108"/>
      <c r="H23" s="109"/>
      <c r="I23" s="108"/>
      <c r="J23" s="109"/>
      <c r="K23" s="108"/>
      <c r="L23" s="109"/>
      <c r="M23" s="45"/>
      <c r="N23" s="71">
        <f t="shared" si="0"/>
        <v>0</v>
      </c>
      <c r="R23" s="90">
        <f t="shared" si="1"/>
        <v>0</v>
      </c>
      <c r="S23" s="90">
        <f t="shared" si="2"/>
        <v>0</v>
      </c>
      <c r="T23" s="90">
        <f t="shared" si="3"/>
        <v>0</v>
      </c>
      <c r="U23" s="87">
        <f t="shared" si="4"/>
        <v>0</v>
      </c>
    </row>
    <row r="24" spans="1:21" ht="18" customHeight="1">
      <c r="A24" s="7" t="s">
        <v>35</v>
      </c>
      <c r="B24" s="124"/>
      <c r="C24" s="125"/>
      <c r="D24" s="126"/>
      <c r="E24" s="106"/>
      <c r="F24" s="107"/>
      <c r="G24" s="108"/>
      <c r="H24" s="109"/>
      <c r="I24" s="108"/>
      <c r="J24" s="109"/>
      <c r="K24" s="108"/>
      <c r="L24" s="109"/>
      <c r="M24" s="46"/>
      <c r="N24" s="71">
        <f t="shared" si="0"/>
        <v>0</v>
      </c>
      <c r="R24" s="90">
        <f t="shared" si="1"/>
        <v>0</v>
      </c>
      <c r="S24" s="90">
        <f t="shared" si="2"/>
        <v>0</v>
      </c>
      <c r="T24" s="90">
        <f t="shared" si="3"/>
        <v>0</v>
      </c>
      <c r="U24" s="87">
        <f t="shared" si="4"/>
        <v>0</v>
      </c>
    </row>
    <row r="25" spans="1:21" ht="18" customHeight="1">
      <c r="A25" s="7" t="s">
        <v>36</v>
      </c>
      <c r="B25" s="124"/>
      <c r="C25" s="125"/>
      <c r="D25" s="126"/>
      <c r="E25" s="106"/>
      <c r="F25" s="107"/>
      <c r="G25" s="108"/>
      <c r="H25" s="109"/>
      <c r="I25" s="108"/>
      <c r="J25" s="109"/>
      <c r="K25" s="108"/>
      <c r="L25" s="109"/>
      <c r="M25" s="45"/>
      <c r="N25" s="71">
        <f t="shared" si="0"/>
        <v>0</v>
      </c>
      <c r="R25" s="90">
        <f t="shared" si="1"/>
        <v>0</v>
      </c>
      <c r="S25" s="90">
        <f t="shared" si="2"/>
        <v>0</v>
      </c>
      <c r="T25" s="90">
        <f t="shared" si="3"/>
        <v>0</v>
      </c>
      <c r="U25" s="87">
        <f t="shared" si="4"/>
        <v>0</v>
      </c>
    </row>
    <row r="26" spans="1:21" ht="18" customHeight="1">
      <c r="A26" s="7" t="s">
        <v>37</v>
      </c>
      <c r="B26" s="124"/>
      <c r="C26" s="125"/>
      <c r="D26" s="126"/>
      <c r="E26" s="106"/>
      <c r="F26" s="107"/>
      <c r="G26" s="108"/>
      <c r="H26" s="109"/>
      <c r="I26" s="108"/>
      <c r="J26" s="109"/>
      <c r="K26" s="108"/>
      <c r="L26" s="109"/>
      <c r="M26" s="45"/>
      <c r="N26" s="71">
        <f t="shared" si="0"/>
        <v>0</v>
      </c>
      <c r="R26" s="90">
        <f t="shared" si="1"/>
        <v>0</v>
      </c>
      <c r="S26" s="90">
        <f t="shared" si="2"/>
        <v>0</v>
      </c>
      <c r="T26" s="90">
        <f t="shared" si="3"/>
        <v>0</v>
      </c>
      <c r="U26" s="87">
        <f t="shared" si="4"/>
        <v>0</v>
      </c>
    </row>
    <row r="27" spans="1:21" ht="18" customHeight="1">
      <c r="A27" s="7" t="s">
        <v>38</v>
      </c>
      <c r="B27" s="124"/>
      <c r="C27" s="125"/>
      <c r="D27" s="126"/>
      <c r="E27" s="106"/>
      <c r="F27" s="107"/>
      <c r="G27" s="108"/>
      <c r="H27" s="109"/>
      <c r="I27" s="108"/>
      <c r="J27" s="109"/>
      <c r="K27" s="108"/>
      <c r="L27" s="109"/>
      <c r="M27" s="46"/>
      <c r="N27" s="71">
        <f t="shared" si="0"/>
        <v>0</v>
      </c>
      <c r="R27" s="90">
        <f t="shared" si="1"/>
        <v>0</v>
      </c>
      <c r="S27" s="90">
        <f t="shared" si="2"/>
        <v>0</v>
      </c>
      <c r="T27" s="90">
        <f t="shared" si="3"/>
        <v>0</v>
      </c>
      <c r="U27" s="87">
        <f t="shared" si="4"/>
        <v>0</v>
      </c>
    </row>
    <row r="28" spans="1:21" ht="18" customHeight="1">
      <c r="A28" s="7" t="s">
        <v>39</v>
      </c>
      <c r="B28" s="124"/>
      <c r="C28" s="125"/>
      <c r="D28" s="126"/>
      <c r="E28" s="106"/>
      <c r="F28" s="107"/>
      <c r="G28" s="108"/>
      <c r="H28" s="109"/>
      <c r="I28" s="108"/>
      <c r="J28" s="109"/>
      <c r="K28" s="108"/>
      <c r="L28" s="109"/>
      <c r="M28" s="45"/>
      <c r="N28" s="71">
        <f t="shared" si="0"/>
        <v>0</v>
      </c>
      <c r="R28" s="90">
        <f t="shared" si="1"/>
        <v>0</v>
      </c>
      <c r="S28" s="90">
        <f t="shared" si="2"/>
        <v>0</v>
      </c>
      <c r="T28" s="90">
        <f t="shared" si="3"/>
        <v>0</v>
      </c>
      <c r="U28" s="87">
        <f t="shared" si="4"/>
        <v>0</v>
      </c>
    </row>
    <row r="29" spans="1:21" ht="18" customHeight="1">
      <c r="A29" s="7" t="s">
        <v>40</v>
      </c>
      <c r="B29" s="124"/>
      <c r="C29" s="125"/>
      <c r="D29" s="126"/>
      <c r="E29" s="106"/>
      <c r="F29" s="107"/>
      <c r="G29" s="108"/>
      <c r="H29" s="109"/>
      <c r="I29" s="108"/>
      <c r="J29" s="109"/>
      <c r="K29" s="108"/>
      <c r="L29" s="109"/>
      <c r="M29" s="45"/>
      <c r="N29" s="71">
        <f t="shared" si="0"/>
        <v>0</v>
      </c>
      <c r="R29" s="90">
        <f t="shared" si="1"/>
        <v>0</v>
      </c>
      <c r="S29" s="90">
        <f t="shared" si="2"/>
        <v>0</v>
      </c>
      <c r="T29" s="90">
        <f t="shared" si="3"/>
        <v>0</v>
      </c>
      <c r="U29" s="87">
        <f t="shared" si="4"/>
        <v>0</v>
      </c>
    </row>
    <row r="30" spans="1:21" ht="18" customHeight="1">
      <c r="A30" s="7" t="s">
        <v>41</v>
      </c>
      <c r="B30" s="124"/>
      <c r="C30" s="125"/>
      <c r="D30" s="126"/>
      <c r="E30" s="106"/>
      <c r="F30" s="107"/>
      <c r="G30" s="108"/>
      <c r="H30" s="109"/>
      <c r="I30" s="108"/>
      <c r="J30" s="109"/>
      <c r="K30" s="108"/>
      <c r="L30" s="109"/>
      <c r="M30" s="46"/>
      <c r="N30" s="71">
        <f t="shared" si="0"/>
        <v>0</v>
      </c>
      <c r="R30" s="90">
        <f t="shared" si="1"/>
        <v>0</v>
      </c>
      <c r="S30" s="90">
        <f t="shared" si="2"/>
        <v>0</v>
      </c>
      <c r="T30" s="90">
        <f t="shared" si="3"/>
        <v>0</v>
      </c>
      <c r="U30" s="87">
        <f t="shared" si="4"/>
        <v>0</v>
      </c>
    </row>
    <row r="31" spans="1:21" ht="18" customHeight="1">
      <c r="A31" s="7" t="s">
        <v>42</v>
      </c>
      <c r="B31" s="124"/>
      <c r="C31" s="125"/>
      <c r="D31" s="126"/>
      <c r="E31" s="106"/>
      <c r="F31" s="107"/>
      <c r="G31" s="108"/>
      <c r="H31" s="109"/>
      <c r="I31" s="108"/>
      <c r="J31" s="109"/>
      <c r="K31" s="108"/>
      <c r="L31" s="109"/>
      <c r="M31" s="45"/>
      <c r="N31" s="71">
        <f t="shared" si="0"/>
        <v>0</v>
      </c>
      <c r="R31" s="90">
        <f t="shared" si="1"/>
        <v>0</v>
      </c>
      <c r="S31" s="90">
        <f t="shared" si="2"/>
        <v>0</v>
      </c>
      <c r="T31" s="90">
        <f t="shared" si="3"/>
        <v>0</v>
      </c>
      <c r="U31" s="87">
        <f t="shared" si="4"/>
        <v>0</v>
      </c>
    </row>
    <row r="32" spans="1:21" ht="18" customHeight="1">
      <c r="A32" s="7" t="s">
        <v>43</v>
      </c>
      <c r="B32" s="124"/>
      <c r="C32" s="125"/>
      <c r="D32" s="126"/>
      <c r="E32" s="106"/>
      <c r="F32" s="107"/>
      <c r="G32" s="108"/>
      <c r="H32" s="109"/>
      <c r="I32" s="108"/>
      <c r="J32" s="109"/>
      <c r="K32" s="108"/>
      <c r="L32" s="109"/>
      <c r="M32" s="45"/>
      <c r="N32" s="71">
        <f t="shared" si="0"/>
        <v>0</v>
      </c>
      <c r="R32" s="90">
        <f t="shared" si="1"/>
        <v>0</v>
      </c>
      <c r="S32" s="90">
        <f t="shared" si="2"/>
        <v>0</v>
      </c>
      <c r="T32" s="90">
        <f t="shared" si="3"/>
        <v>0</v>
      </c>
      <c r="U32" s="87">
        <f t="shared" si="4"/>
        <v>0</v>
      </c>
    </row>
    <row r="33" spans="1:21" ht="18" customHeight="1">
      <c r="A33" s="7" t="s">
        <v>44</v>
      </c>
      <c r="B33" s="124"/>
      <c r="C33" s="125"/>
      <c r="D33" s="126"/>
      <c r="E33" s="106"/>
      <c r="F33" s="107"/>
      <c r="G33" s="108"/>
      <c r="H33" s="109"/>
      <c r="I33" s="108"/>
      <c r="J33" s="109"/>
      <c r="K33" s="108"/>
      <c r="L33" s="109"/>
      <c r="M33" s="46"/>
      <c r="N33" s="71">
        <f t="shared" si="0"/>
        <v>0</v>
      </c>
      <c r="R33" s="90">
        <f t="shared" si="1"/>
        <v>0</v>
      </c>
      <c r="S33" s="90">
        <f t="shared" si="2"/>
        <v>0</v>
      </c>
      <c r="T33" s="90">
        <f t="shared" si="3"/>
        <v>0</v>
      </c>
      <c r="U33" s="87">
        <f t="shared" si="4"/>
        <v>0</v>
      </c>
    </row>
    <row r="34" spans="1:21" ht="18" customHeight="1">
      <c r="A34" s="7" t="s">
        <v>45</v>
      </c>
      <c r="B34" s="142"/>
      <c r="C34" s="143"/>
      <c r="D34" s="144"/>
      <c r="E34" s="110"/>
      <c r="F34" s="111"/>
      <c r="G34" s="112"/>
      <c r="H34" s="113"/>
      <c r="I34" s="112"/>
      <c r="J34" s="113"/>
      <c r="K34" s="112"/>
      <c r="L34" s="113"/>
      <c r="M34" s="47"/>
      <c r="N34" s="71">
        <f t="shared" si="0"/>
        <v>0</v>
      </c>
      <c r="R34" s="91">
        <f t="shared" si="1"/>
        <v>0</v>
      </c>
      <c r="S34" s="91">
        <f t="shared" si="2"/>
        <v>0</v>
      </c>
      <c r="T34" s="91">
        <f t="shared" si="3"/>
        <v>0</v>
      </c>
      <c r="U34" s="88">
        <f t="shared" si="4"/>
        <v>0</v>
      </c>
    </row>
    <row r="35" spans="1:22" ht="18" customHeight="1" thickBot="1">
      <c r="A35" s="7" t="s">
        <v>46</v>
      </c>
      <c r="B35" s="138" t="s">
        <v>61</v>
      </c>
      <c r="C35" s="138"/>
      <c r="D35" s="138"/>
      <c r="E35" s="68">
        <f>SUM(E20:E34)</f>
        <v>0</v>
      </c>
      <c r="F35" s="27"/>
      <c r="G35" s="68">
        <f>SUM(G20:G34)</f>
        <v>0</v>
      </c>
      <c r="H35" s="27"/>
      <c r="I35" s="68">
        <f>SUM(I20:I34)</f>
        <v>0</v>
      </c>
      <c r="J35" s="27"/>
      <c r="K35" s="68">
        <f>SUM(K20:K34)</f>
        <v>0</v>
      </c>
      <c r="L35" s="69" t="s">
        <v>20</v>
      </c>
      <c r="M35" s="147">
        <f>E35+G35+I35+K35</f>
        <v>0</v>
      </c>
      <c r="N35" s="148"/>
      <c r="O35" s="14"/>
      <c r="Q35" s="92" t="s">
        <v>24</v>
      </c>
      <c r="R35" s="93">
        <f>SUM(R20:R34)</f>
        <v>0</v>
      </c>
      <c r="S35" s="93">
        <f>SUM(S20:S34)</f>
        <v>0</v>
      </c>
      <c r="T35" s="93">
        <f>SUM(T20:T34)</f>
        <v>0</v>
      </c>
      <c r="U35" s="93">
        <f>SUM(U20:U34)</f>
        <v>0</v>
      </c>
      <c r="V35" s="95">
        <f>SUM(R35:U35)</f>
        <v>0</v>
      </c>
    </row>
    <row r="36" spans="2:13" ht="13.5" thickTop="1">
      <c r="B36" s="24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</row>
    <row r="37" spans="2:13" ht="12.75">
      <c r="B37" s="27"/>
      <c r="C37" s="28"/>
      <c r="D37" s="28"/>
      <c r="E37" s="29"/>
      <c r="F37" s="29"/>
      <c r="G37" s="29"/>
      <c r="H37" s="29"/>
      <c r="I37" s="29"/>
      <c r="J37" s="29"/>
      <c r="K37" s="29"/>
      <c r="L37" s="29"/>
      <c r="M37" s="29"/>
    </row>
    <row r="38" spans="2:15" ht="18" customHeight="1">
      <c r="B38" s="33" t="s">
        <v>12</v>
      </c>
      <c r="C38" s="34"/>
      <c r="D38" s="34"/>
      <c r="E38" s="119">
        <v>1</v>
      </c>
      <c r="F38" s="120"/>
      <c r="G38" s="119">
        <v>2</v>
      </c>
      <c r="H38" s="120"/>
      <c r="I38" s="119">
        <v>3</v>
      </c>
      <c r="J38" s="120"/>
      <c r="K38" s="119">
        <v>4</v>
      </c>
      <c r="L38" s="120"/>
      <c r="M38" s="35"/>
      <c r="N38" s="36" t="s">
        <v>57</v>
      </c>
      <c r="O38" s="37"/>
    </row>
    <row r="39" spans="1:16" ht="18" customHeight="1">
      <c r="A39" s="7" t="s">
        <v>47</v>
      </c>
      <c r="B39" s="48" t="s">
        <v>62</v>
      </c>
      <c r="C39" s="49" t="s">
        <v>22</v>
      </c>
      <c r="D39" s="50" t="s">
        <v>13</v>
      </c>
      <c r="E39" s="149">
        <f>IF(R35&gt;0,E15*E14/R35,"")</f>
      </c>
      <c r="F39" s="150"/>
      <c r="G39" s="149">
        <f>IF(S35&gt;0,G15*G14/S35,"")</f>
      </c>
      <c r="H39" s="150"/>
      <c r="I39" s="149">
        <f>IF(T35&gt;0,I15*I14/T35,"")</f>
      </c>
      <c r="J39" s="150"/>
      <c r="K39" s="149">
        <f>IF(U35&gt;0,K15*K14/U35,"")</f>
      </c>
      <c r="L39" s="150"/>
      <c r="M39" s="58"/>
      <c r="N39" s="145">
        <f>IF(V35&gt;0,N15*N14/V35,"")</f>
      </c>
      <c r="O39" s="146"/>
      <c r="P39" s="2"/>
    </row>
    <row r="40" ht="18" customHeight="1"/>
    <row r="41" ht="8.25" customHeight="1"/>
    <row r="42" spans="2:14" ht="18" customHeight="1">
      <c r="B42" s="98" t="s">
        <v>63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7"/>
    </row>
    <row r="43" spans="2:14" ht="48" customHeight="1">
      <c r="B43" s="118" t="s">
        <v>80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</row>
    <row r="44" spans="1:15" s="117" customFormat="1" ht="36.75" customHeight="1">
      <c r="A44" s="116"/>
      <c r="B44" s="118" t="s">
        <v>81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22"/>
    </row>
    <row r="45" spans="1:14" ht="18.75" customHeight="1">
      <c r="A45" s="30"/>
      <c r="B45" s="118" t="s">
        <v>64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</row>
    <row r="46" spans="1:14" ht="16.5" customHeight="1">
      <c r="A46" s="30"/>
      <c r="B46" s="9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3" ht="16.5" customHeight="1">
      <c r="A47" s="30"/>
      <c r="B47" s="96"/>
      <c r="C47" s="31"/>
    </row>
    <row r="48" spans="1:2" ht="16.5" customHeight="1">
      <c r="A48" s="30"/>
      <c r="B48" s="96"/>
    </row>
    <row r="52" spans="2:15" ht="12.75">
      <c r="B52" s="16"/>
      <c r="C52" s="22"/>
      <c r="O52" s="26"/>
    </row>
    <row r="53" spans="2:15" ht="12.75">
      <c r="B53" s="16"/>
      <c r="C53" s="22"/>
      <c r="O53" s="29"/>
    </row>
    <row r="54" ht="12.75">
      <c r="O54" s="29"/>
    </row>
    <row r="55" ht="12.75">
      <c r="O55" s="29"/>
    </row>
    <row r="56" ht="12.75">
      <c r="O56" s="29"/>
    </row>
    <row r="57" spans="2:3" ht="12.75">
      <c r="B57" s="16"/>
      <c r="C57" s="22"/>
    </row>
    <row r="59" spans="2:3" ht="12.75">
      <c r="B59" s="16"/>
      <c r="C59" s="22"/>
    </row>
    <row r="60" spans="2:3" ht="12.75">
      <c r="B60" s="16"/>
      <c r="C60" s="22"/>
    </row>
    <row r="61" spans="2:3" ht="12.75">
      <c r="B61" s="16"/>
      <c r="C61" s="22"/>
    </row>
    <row r="62" spans="2:3" ht="12.75">
      <c r="B62" s="16"/>
      <c r="C62" s="22"/>
    </row>
    <row r="65" spans="2:3" ht="12.75">
      <c r="B65" s="16"/>
      <c r="C65" s="22"/>
    </row>
    <row r="66" spans="2:3" ht="12.75">
      <c r="B66" s="16"/>
      <c r="C66" s="22"/>
    </row>
    <row r="68" spans="2:3" ht="12.75">
      <c r="B68" s="16"/>
      <c r="C68" s="22"/>
    </row>
    <row r="69" spans="2:3" ht="12.75">
      <c r="B69" s="16"/>
      <c r="C69" s="22"/>
    </row>
    <row r="70" spans="2:3" ht="12.75">
      <c r="B70" s="16"/>
      <c r="C70" s="22"/>
    </row>
    <row r="73" spans="2:3" ht="12.75">
      <c r="B73" s="16"/>
      <c r="C73" s="22"/>
    </row>
    <row r="75" spans="2:3" ht="12.75">
      <c r="B75" s="16"/>
      <c r="C75" s="22"/>
    </row>
    <row r="76" ht="12.75">
      <c r="C76" s="22"/>
    </row>
    <row r="78" spans="2:3" ht="12.75">
      <c r="B78" s="16"/>
      <c r="C78" s="22"/>
    </row>
    <row r="79" ht="12.75">
      <c r="C79" s="22"/>
    </row>
    <row r="81" spans="2:3" ht="12.75">
      <c r="B81" s="16"/>
      <c r="C81" s="22"/>
    </row>
    <row r="82" ht="12.75">
      <c r="C82" s="22"/>
    </row>
  </sheetData>
  <sheetProtection password="C8DA" sheet="1" objects="1" scenarios="1"/>
  <mergeCells count="53">
    <mergeCell ref="N39:O39"/>
    <mergeCell ref="M35:N35"/>
    <mergeCell ref="E38:F38"/>
    <mergeCell ref="G38:H38"/>
    <mergeCell ref="I38:J38"/>
    <mergeCell ref="K38:L38"/>
    <mergeCell ref="E39:F39"/>
    <mergeCell ref="G39:H39"/>
    <mergeCell ref="I39:J39"/>
    <mergeCell ref="K39:L39"/>
    <mergeCell ref="B29:D29"/>
    <mergeCell ref="B30:D30"/>
    <mergeCell ref="B31:D31"/>
    <mergeCell ref="B32:D32"/>
    <mergeCell ref="B33:D33"/>
    <mergeCell ref="B34:D34"/>
    <mergeCell ref="B35:D35"/>
    <mergeCell ref="B25:D25"/>
    <mergeCell ref="B26:D26"/>
    <mergeCell ref="B27:D27"/>
    <mergeCell ref="B28:D28"/>
    <mergeCell ref="C7:N7"/>
    <mergeCell ref="C8:N8"/>
    <mergeCell ref="G9:N9"/>
    <mergeCell ref="E15:F15"/>
    <mergeCell ref="G15:H15"/>
    <mergeCell ref="K15:L15"/>
    <mergeCell ref="G12:H12"/>
    <mergeCell ref="G14:H14"/>
    <mergeCell ref="G13:H13"/>
    <mergeCell ref="K12:L12"/>
    <mergeCell ref="I14:J14"/>
    <mergeCell ref="K14:L14"/>
    <mergeCell ref="I13:J13"/>
    <mergeCell ref="K13:L13"/>
    <mergeCell ref="C9:D9"/>
    <mergeCell ref="B23:D23"/>
    <mergeCell ref="I12:J12"/>
    <mergeCell ref="E13:F13"/>
    <mergeCell ref="E12:F12"/>
    <mergeCell ref="B22:D22"/>
    <mergeCell ref="E14:F14"/>
    <mergeCell ref="I15:J15"/>
    <mergeCell ref="B45:N45"/>
    <mergeCell ref="B43:N43"/>
    <mergeCell ref="B44:N44"/>
    <mergeCell ref="E17:F17"/>
    <mergeCell ref="G17:H17"/>
    <mergeCell ref="I17:J17"/>
    <mergeCell ref="K17:L17"/>
    <mergeCell ref="B20:D20"/>
    <mergeCell ref="B21:D21"/>
    <mergeCell ref="B24:D24"/>
  </mergeCells>
  <conditionalFormatting sqref="G15 G20:H34 G13">
    <cfRule type="expression" priority="1" dxfId="2" stopIfTrue="1">
      <formula>Kategorie2&gt;1</formula>
    </cfRule>
  </conditionalFormatting>
  <conditionalFormatting sqref="I20:J34 I15 I13:J13">
    <cfRule type="expression" priority="2" dxfId="2" stopIfTrue="1">
      <formula>Kategorie3&gt;1</formula>
    </cfRule>
  </conditionalFormatting>
  <conditionalFormatting sqref="K20:L34 K13 K15">
    <cfRule type="expression" priority="3" dxfId="2" stopIfTrue="1">
      <formula>Kategorie4&gt;1</formula>
    </cfRule>
  </conditionalFormatting>
  <conditionalFormatting sqref="M35:N35 N14">
    <cfRule type="expression" priority="4" dxfId="10" stopIfTrue="1">
      <formula>ABS($M$35-$N$14)&gt;2</formula>
    </cfRule>
  </conditionalFormatting>
  <conditionalFormatting sqref="E35 G35 I35 K35">
    <cfRule type="expression" priority="5" dxfId="8" stopIfTrue="1">
      <formula>ABS(E35-E14)&gt;2</formula>
    </cfRule>
  </conditionalFormatting>
  <conditionalFormatting sqref="E14">
    <cfRule type="expression" priority="6" dxfId="8" stopIfTrue="1">
      <formula>ABS(E35-E14)&gt;2</formula>
    </cfRule>
  </conditionalFormatting>
  <conditionalFormatting sqref="K14:L14">
    <cfRule type="expression" priority="7" dxfId="2" stopIfTrue="1">
      <formula>Kategorie4&gt;1</formula>
    </cfRule>
    <cfRule type="expression" priority="8" dxfId="2" stopIfTrue="1">
      <formula>ABS(K35-K14)&gt;2</formula>
    </cfRule>
  </conditionalFormatting>
  <conditionalFormatting sqref="I14:J14">
    <cfRule type="expression" priority="9" dxfId="3" stopIfTrue="1">
      <formula>Kategorie3&gt;1</formula>
    </cfRule>
    <cfRule type="expression" priority="10" dxfId="2" stopIfTrue="1">
      <formula>ABS(I35-I14)&gt;2</formula>
    </cfRule>
  </conditionalFormatting>
  <conditionalFormatting sqref="G14:H14">
    <cfRule type="expression" priority="11" dxfId="3" stopIfTrue="1">
      <formula>Kategorie2&gt;1</formula>
    </cfRule>
    <cfRule type="expression" priority="12" dxfId="2" stopIfTrue="1">
      <formula>ABS(G35-G14)&gt;2</formula>
    </cfRule>
  </conditionalFormatting>
  <conditionalFormatting sqref="E39:L39">
    <cfRule type="expression" priority="13" dxfId="1" stopIfTrue="1">
      <formula>ABS(E35-E14)&gt;2</formula>
    </cfRule>
  </conditionalFormatting>
  <conditionalFormatting sqref="O39:O40 N39">
    <cfRule type="expression" priority="14" dxfId="0" stopIfTrue="1">
      <formula>ABS($M$35-$N$14)&gt;2</formula>
    </cfRule>
  </conditionalFormatting>
  <printOptions/>
  <pageMargins left="0.2755905511811024" right="0.1968503937007874" top="0.5118110236220472" bottom="0.4330708661417323" header="0.4330708661417323" footer="0.2755905511811024"/>
  <pageSetup fitToHeight="1" fitToWidth="1" horizontalDpi="600" verticalDpi="600" orientation="portrait" paperSize="9" scale="90" r:id="rId3"/>
  <headerFooter alignWithMargins="0">
    <oddFooter>&amp;L&amp;"Arial,Kursiv"&amp;8&amp;F / &amp;D&amp;R&amp;"Arial,Kursiv"&amp;8Verein MINERGIE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Huber Energietechnik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daniel.fuchs</dc:creator>
  <cp:keywords/>
  <dc:description/>
  <cp:lastModifiedBy>Magdalena Portmann</cp:lastModifiedBy>
  <cp:lastPrinted>2008-12-19T10:20:54Z</cp:lastPrinted>
  <dcterms:created xsi:type="dcterms:W3CDTF">2007-12-10T21:39:46Z</dcterms:created>
  <dcterms:modified xsi:type="dcterms:W3CDTF">2016-12-28T07:21:36Z</dcterms:modified>
  <cp:category/>
  <cp:version/>
  <cp:contentType/>
  <cp:contentStatus/>
</cp:coreProperties>
</file>